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ДЧБ!$A$13</definedName>
    <definedName name="FIO" localSheetId="0">ДЧБ!$J$13</definedName>
    <definedName name="LAST_CELL" localSheetId="0">ДЧБ!$N$19</definedName>
    <definedName name="SIGN" localSheetId="0">ДЧБ!$A$13:$L$14</definedName>
  </definedNames>
  <calcPr calcId="145621"/>
</workbook>
</file>

<file path=xl/calcChain.xml><?xml version="1.0" encoding="utf-8"?>
<calcChain xmlns="http://schemas.openxmlformats.org/spreadsheetml/2006/main">
  <c r="C14" i="1" l="1"/>
  <c r="E14" i="1"/>
  <c r="D14" i="1"/>
  <c r="I10" i="1"/>
  <c r="I11" i="1"/>
  <c r="I12" i="1"/>
  <c r="I9" i="1"/>
  <c r="H10" i="1"/>
  <c r="H11" i="1"/>
  <c r="H12" i="1"/>
  <c r="H13" i="1"/>
  <c r="H9" i="1"/>
  <c r="G10" i="1"/>
  <c r="G11" i="1"/>
  <c r="G12" i="1"/>
  <c r="G13" i="1"/>
  <c r="G9" i="1"/>
  <c r="F10" i="1"/>
  <c r="F11" i="1"/>
  <c r="F12" i="1"/>
  <c r="F13" i="1"/>
  <c r="F9" i="1"/>
  <c r="H14" i="1" l="1"/>
  <c r="F14" i="1"/>
  <c r="I14" i="1"/>
  <c r="G14" i="1"/>
</calcChain>
</file>

<file path=xl/sharedStrings.xml><?xml version="1.0" encoding="utf-8"?>
<sst xmlns="http://schemas.openxmlformats.org/spreadsheetml/2006/main" count="28" uniqueCount="26">
  <si>
    <t>Доходы от сдачи в аренду имущества, составляющего казну муниципальных округов (за исключением земельных участков)</t>
  </si>
  <si>
    <t>Итого</t>
  </si>
  <si>
    <t xml:space="preserve"> </t>
  </si>
  <si>
    <t xml:space="preserve">Наименование дохода </t>
  </si>
  <si>
    <t>отклонения факт к плану</t>
  </si>
  <si>
    <t>отклонения факт 2023 к факту 2022</t>
  </si>
  <si>
    <t>тыс.руб.</t>
  </si>
  <si>
    <t>%</t>
  </si>
  <si>
    <t>Факт на 01.04.2022, тыс. руб.</t>
  </si>
  <si>
    <t>План 1 кв. 2023г., тыс. руб.</t>
  </si>
  <si>
    <t>Факт на 01.04.2023, тыс. руб.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</si>
  <si>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и земельные участки, находящиеся в собственности муниципальных округов </t>
  </si>
  <si>
    <t>Плата по соглашениям об установлении сервитута</t>
  </si>
  <si>
    <t>Прочие поступления от использования имущества, находящегося в собственности муниципальных округов (социальный найм жилья)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</si>
  <si>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*</t>
  </si>
  <si>
    <t>* в 2022 году  плата, 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конструкций. числилась в прочих неналоговых доходах</t>
  </si>
  <si>
    <t>Приложение</t>
  </si>
  <si>
    <t>к пояснительной записке</t>
  </si>
  <si>
    <t>1</t>
  </si>
  <si>
    <t>2</t>
  </si>
  <si>
    <t>3</t>
  </si>
  <si>
    <t>4</t>
  </si>
  <si>
    <t>5</t>
  </si>
  <si>
    <t>6</t>
  </si>
  <si>
    <t>Анализ доходов от использования имущества, находящегося в государственной и муниципальной собственности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</si>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</sst>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?"/>
    <numFmt numFmtId="174" formatCode="#,##0.0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</xf>
    <xf numFmtId="173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174" fontId="2" fillId="0" borderId="1" xfId="0" applyNumberFormat="1" applyFont="1" applyBorder="1" applyAlignment="1" applyProtection="1">
      <alignment horizontal="right" vertical="center" wrapText="1"/>
    </xf>
    <xf numFmtId="174" fontId="1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7"/>
  <sheetViews>
    <sheetView showGridLines="0" tabSelected="1" topLeftCell="A4" workbookViewId="0">
      <selection activeCell="B9" sqref="B9"/>
    </sheetView>
  </sheetViews>
  <sheetFormatPr defaultRowHeight="12.75" customHeight="1" x14ac:dyDescent="0.25"/>
  <cols>
    <col min="1" max="1" width="6.85546875" style="2" customWidth="1"/>
    <col min="2" max="2" width="44.28515625" style="2" customWidth="1"/>
    <col min="3" max="3" width="14.42578125" style="2" customWidth="1"/>
    <col min="4" max="4" width="14" style="2" customWidth="1"/>
    <col min="5" max="5" width="13" style="2" customWidth="1"/>
    <col min="6" max="6" width="11.28515625" style="2" customWidth="1"/>
    <col min="7" max="7" width="8.140625" style="2" customWidth="1"/>
    <col min="8" max="8" width="14.28515625" style="2" customWidth="1"/>
    <col min="9" max="9" width="10.28515625" style="2" customWidth="1"/>
    <col min="10" max="256" width="17.28515625" style="2" customWidth="1"/>
    <col min="257" max="16384" width="9.140625" style="2"/>
  </cols>
  <sheetData>
    <row r="1" spans="1:14" ht="12.75" customHeight="1" x14ac:dyDescent="0.25">
      <c r="H1" s="21" t="s">
        <v>16</v>
      </c>
      <c r="I1" s="21"/>
    </row>
    <row r="2" spans="1:14" ht="12.75" customHeight="1" x14ac:dyDescent="0.25">
      <c r="H2" s="18" t="s">
        <v>17</v>
      </c>
      <c r="I2" s="18"/>
    </row>
    <row r="3" spans="1:14" ht="12.75" customHeight="1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14" ht="12.75" customHeight="1" x14ac:dyDescent="0.25">
      <c r="A4" s="23" t="s">
        <v>24</v>
      </c>
      <c r="B4" s="23"/>
      <c r="C4" s="23"/>
      <c r="D4" s="23"/>
      <c r="E4" s="23"/>
      <c r="F4" s="23"/>
      <c r="G4" s="23"/>
      <c r="H4" s="23"/>
      <c r="I4" s="23"/>
    </row>
    <row r="5" spans="1:14" ht="12.75" customHeight="1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14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1.5" customHeight="1" x14ac:dyDescent="0.25">
      <c r="A7" s="9" t="s">
        <v>25</v>
      </c>
      <c r="B7" s="9" t="s">
        <v>3</v>
      </c>
      <c r="C7" s="9" t="s">
        <v>8</v>
      </c>
      <c r="D7" s="9" t="s">
        <v>9</v>
      </c>
      <c r="E7" s="9" t="s">
        <v>10</v>
      </c>
      <c r="F7" s="11" t="s">
        <v>4</v>
      </c>
      <c r="G7" s="12"/>
      <c r="H7" s="11" t="s">
        <v>5</v>
      </c>
      <c r="I7" s="12"/>
    </row>
    <row r="8" spans="1:14" ht="15.75" x14ac:dyDescent="0.25">
      <c r="A8" s="10"/>
      <c r="B8" s="10"/>
      <c r="C8" s="10"/>
      <c r="D8" s="10"/>
      <c r="E8" s="10"/>
      <c r="F8" s="3" t="s">
        <v>6</v>
      </c>
      <c r="G8" s="3" t="s">
        <v>7</v>
      </c>
      <c r="H8" s="3" t="s">
        <v>6</v>
      </c>
      <c r="I8" s="3" t="s">
        <v>7</v>
      </c>
    </row>
    <row r="9" spans="1:14" ht="117" customHeight="1" x14ac:dyDescent="0.25">
      <c r="A9" s="3" t="s">
        <v>18</v>
      </c>
      <c r="B9" s="4" t="s">
        <v>11</v>
      </c>
      <c r="C9" s="5">
        <v>18119.099999999999</v>
      </c>
      <c r="D9" s="5">
        <v>16230</v>
      </c>
      <c r="E9" s="5">
        <v>19332.37</v>
      </c>
      <c r="F9" s="5">
        <f>E9-D9</f>
        <v>3102.369999999999</v>
      </c>
      <c r="G9" s="16">
        <f>E9/D9*100</f>
        <v>119.11503388786198</v>
      </c>
      <c r="H9" s="5">
        <f>E9-C9</f>
        <v>1213.2700000000004</v>
      </c>
      <c r="I9" s="16">
        <f>E9/C9*100</f>
        <v>106.69608313878724</v>
      </c>
      <c r="N9" s="2" t="s">
        <v>2</v>
      </c>
    </row>
    <row r="10" spans="1:14" ht="63.75" customHeight="1" x14ac:dyDescent="0.25">
      <c r="A10" s="3" t="s">
        <v>19</v>
      </c>
      <c r="B10" s="6" t="s">
        <v>0</v>
      </c>
      <c r="C10" s="5">
        <v>3297.71</v>
      </c>
      <c r="D10" s="5">
        <v>4954.7</v>
      </c>
      <c r="E10" s="5">
        <v>1173.94</v>
      </c>
      <c r="F10" s="5">
        <f t="shared" ref="F10:F14" si="0">E10-D10</f>
        <v>-3780.7599999999998</v>
      </c>
      <c r="G10" s="16">
        <f t="shared" ref="G10:G14" si="1">E10/D10*100</f>
        <v>23.693462772720853</v>
      </c>
      <c r="H10" s="5">
        <f t="shared" ref="H10:H14" si="2">E10-C10</f>
        <v>-2123.77</v>
      </c>
      <c r="I10" s="16">
        <f t="shared" ref="I10:I14" si="3">E10/C10*100</f>
        <v>35.598642694475863</v>
      </c>
    </row>
    <row r="11" spans="1:14" ht="30.75" customHeight="1" x14ac:dyDescent="0.25">
      <c r="A11" s="3" t="s">
        <v>20</v>
      </c>
      <c r="B11" s="4" t="s">
        <v>12</v>
      </c>
      <c r="C11" s="5">
        <v>49.09</v>
      </c>
      <c r="D11" s="5">
        <v>50</v>
      </c>
      <c r="E11" s="5">
        <v>38.81</v>
      </c>
      <c r="F11" s="5">
        <f t="shared" si="0"/>
        <v>-11.189999999999998</v>
      </c>
      <c r="G11" s="16">
        <f t="shared" si="1"/>
        <v>77.62</v>
      </c>
      <c r="H11" s="5">
        <f t="shared" si="2"/>
        <v>-10.280000000000001</v>
      </c>
      <c r="I11" s="16">
        <f t="shared" si="3"/>
        <v>79.058871460582608</v>
      </c>
    </row>
    <row r="12" spans="1:14" ht="66" customHeight="1" x14ac:dyDescent="0.25">
      <c r="A12" s="3" t="s">
        <v>21</v>
      </c>
      <c r="B12" s="6" t="s">
        <v>13</v>
      </c>
      <c r="C12" s="5">
        <v>1010.89</v>
      </c>
      <c r="D12" s="5">
        <v>987.7</v>
      </c>
      <c r="E12" s="5">
        <v>187.2</v>
      </c>
      <c r="F12" s="5">
        <f t="shared" si="0"/>
        <v>-800.5</v>
      </c>
      <c r="G12" s="16">
        <f t="shared" si="1"/>
        <v>18.953123418041915</v>
      </c>
      <c r="H12" s="5">
        <f t="shared" si="2"/>
        <v>-823.69</v>
      </c>
      <c r="I12" s="16">
        <f t="shared" si="3"/>
        <v>18.518335328275086</v>
      </c>
    </row>
    <row r="13" spans="1:14" ht="84" customHeight="1" x14ac:dyDescent="0.25">
      <c r="A13" s="3" t="s">
        <v>22</v>
      </c>
      <c r="B13" s="4" t="s">
        <v>14</v>
      </c>
      <c r="C13" s="5">
        <v>0</v>
      </c>
      <c r="D13" s="5">
        <v>541.70000000000005</v>
      </c>
      <c r="E13" s="5">
        <v>693.75</v>
      </c>
      <c r="F13" s="5">
        <f t="shared" si="0"/>
        <v>152.04999999999995</v>
      </c>
      <c r="G13" s="16">
        <f t="shared" si="1"/>
        <v>128.06904190511352</v>
      </c>
      <c r="H13" s="5">
        <f t="shared" si="2"/>
        <v>693.75</v>
      </c>
      <c r="I13" s="16"/>
    </row>
    <row r="14" spans="1:14" s="7" customFormat="1" ht="18" customHeight="1" x14ac:dyDescent="0.25">
      <c r="A14" s="13" t="s">
        <v>23</v>
      </c>
      <c r="B14" s="14" t="s">
        <v>1</v>
      </c>
      <c r="C14" s="15">
        <f>C13+C12+C11+C10+C9</f>
        <v>22476.79</v>
      </c>
      <c r="D14" s="15">
        <f>D13+D12+D11+D10+D9</f>
        <v>22764.1</v>
      </c>
      <c r="E14" s="15">
        <f>E13+E12+E11+E10+E9</f>
        <v>21426.07</v>
      </c>
      <c r="F14" s="8">
        <f t="shared" si="0"/>
        <v>-1338.0299999999988</v>
      </c>
      <c r="G14" s="17">
        <f t="shared" si="1"/>
        <v>94.12219239943596</v>
      </c>
      <c r="H14" s="8">
        <f t="shared" si="2"/>
        <v>-1050.7200000000012</v>
      </c>
      <c r="I14" s="17">
        <f t="shared" si="3"/>
        <v>95.325311132061103</v>
      </c>
    </row>
    <row r="16" spans="1:14" ht="12.75" customHeight="1" x14ac:dyDescent="0.25">
      <c r="A16" s="20" t="s">
        <v>15</v>
      </c>
      <c r="B16" s="20"/>
      <c r="C16" s="20"/>
      <c r="D16" s="20"/>
      <c r="E16" s="20"/>
      <c r="F16" s="20"/>
      <c r="G16" s="20"/>
      <c r="H16" s="20"/>
      <c r="I16" s="20"/>
    </row>
    <row r="17" spans="1:9" ht="24.7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</row>
  </sheetData>
  <mergeCells count="12">
    <mergeCell ref="H7:I7"/>
    <mergeCell ref="F7:G7"/>
    <mergeCell ref="A16:I17"/>
    <mergeCell ref="H1:I1"/>
    <mergeCell ref="A3:I3"/>
    <mergeCell ref="H2:I2"/>
    <mergeCell ref="A4:I4"/>
    <mergeCell ref="A7:A8"/>
    <mergeCell ref="B7:B8"/>
    <mergeCell ref="C7:C8"/>
    <mergeCell ref="D7:D8"/>
    <mergeCell ref="E7:E8"/>
  </mergeCells>
  <pageMargins left="0.69" right="0.17" top="0.18" bottom="0.17" header="0.1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feu21-04</dc:creator>
  <dc:description>POI HSSF rep:2.55.0.202</dc:description>
  <cp:lastModifiedBy>feu21-04</cp:lastModifiedBy>
  <cp:lastPrinted>2023-04-24T09:41:18Z</cp:lastPrinted>
  <dcterms:created xsi:type="dcterms:W3CDTF">2023-04-24T11:01:52Z</dcterms:created>
  <dcterms:modified xsi:type="dcterms:W3CDTF">2023-04-24T11:01:52Z</dcterms:modified>
</cp:coreProperties>
</file>